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เว็บไชต์\เว็บไซต์ สภ.น้ำโสม\มาตรฐาน ITA\2567\OIT\OIT 012\"/>
    </mc:Choice>
  </mc:AlternateContent>
  <xr:revisionPtr revIDLastSave="0" documentId="13_ncr:1_{06A2D848-58AE-4541-AEB5-1ABF9D449AA0}" xr6:coauthVersionLast="36" xr6:coauthVersionMax="47" xr10:uidLastSave="{00000000-0000-0000-0000-000000000000}"/>
  <bookViews>
    <workbookView xWindow="0" yWindow="0" windowWidth="20400" windowHeight="7575" xr2:uid="{24EB9A33-8B91-4475-BA9B-52272A76DCCD}"/>
  </bookViews>
  <sheets>
    <sheet name="แผนการใช้จ่าย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I32" i="2"/>
  <c r="I33" i="2"/>
  <c r="I34" i="2"/>
  <c r="I35" i="2"/>
  <c r="I36" i="2"/>
  <c r="I37" i="2"/>
  <c r="I38" i="2"/>
  <c r="I39" i="2"/>
  <c r="I40" i="2"/>
  <c r="I41" i="2"/>
  <c r="I42" i="2"/>
  <c r="I43" i="2"/>
  <c r="I30" i="2"/>
  <c r="D22" i="2" l="1"/>
  <c r="E44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30" i="2"/>
  <c r="A22" i="2" l="1"/>
  <c r="A44" i="2" s="1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G44" i="2" l="1"/>
  <c r="I44" i="2" s="1"/>
</calcChain>
</file>

<file path=xl/sharedStrings.xml><?xml version="1.0" encoding="utf-8"?>
<sst xmlns="http://schemas.openxmlformats.org/spreadsheetml/2006/main" count="165" uniqueCount="51">
  <si>
    <t>ค่าตอบแทนพยาน</t>
  </si>
  <si>
    <t>ค่าสาธารณูปโภค</t>
  </si>
  <si>
    <t>ประจำปีงบประมาณ พ.ศ. 2567 ไตรมาสที่1-2</t>
  </si>
  <si>
    <t>1 ต.ค.66-31 มี.ค.67</t>
  </si>
  <si>
    <t>ที่</t>
  </si>
  <si>
    <t>รายการ</t>
  </si>
  <si>
    <t>เป้าหมาย/วิธีดำเนินการ</t>
  </si>
  <si>
    <t>จำนวนงบประมาณ 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</si>
  <si>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</si>
  <si>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</si>
  <si>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</si>
  <si>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</si>
  <si>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</si>
  <si>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</si>
  <si>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</si>
  <si>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งานบริการประชาชน</t>
  </si>
  <si>
    <t>-</t>
  </si>
  <si>
    <t>เพิ่มประสิทธิภาพในการทำงาน</t>
  </si>
  <si>
    <t>สร้างความปลอดภัยให้กับพยานฯ</t>
  </si>
  <si>
    <t>สร้างความพึงพอใจให้กับพยานฯ</t>
  </si>
  <si>
    <t>สร้างความพึงพอใจให้เจ้าหน้าที่</t>
  </si>
  <si>
    <t>รักษาสภาพรถให้ใช้ได้นาน</t>
  </si>
  <si>
    <t>มียานพาหนะที่มีประสิทธิในการใช้งาน</t>
  </si>
  <si>
    <t>เพิ่มประสิทธิภาพในการดูแลทรัพย์สินประชาชน</t>
  </si>
  <si>
    <t>มีวัสดุใช้ในงานจราจรอย่างเพียงพอ</t>
  </si>
  <si>
    <t>ประจำปีงบประมาณ พ.ศ. 2567 ไตรมาสที่ 1-2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</si>
  <si>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</si>
  <si>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</si>
  <si>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</si>
  <si>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</si>
  <si>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</si>
  <si>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ไม่มี</t>
  </si>
  <si>
    <t>ให้เจ้าหน้าที่การเงินทำการเบิก</t>
  </si>
  <si>
    <t>แผนการใช้จ่ายงบประมาณ สถานีตำรวจภูธรน้ำโสม</t>
  </si>
  <si>
    <t xml:space="preserve">  ข้อมูล ณ วันที่ 31 มีนาคม 2657</t>
  </si>
  <si>
    <t>สรุป รายงานผลการใช้จ่ายงบประมาณ สถานีตำรวจภูธรน้ำโสม</t>
  </si>
  <si>
    <r>
      <t xml:space="preserve"> </t>
    </r>
    <r>
      <rPr>
        <b/>
        <sz val="16"/>
        <color rgb="FFFF0000"/>
        <rFont val="TH SarabunPSK"/>
        <family val="2"/>
      </rPr>
      <t>ข้อมูล ณ วันที่ 31 มีนาคม 2567</t>
    </r>
  </si>
  <si>
    <t>เพื่อเป็นไปตามระเบียบที่กำหนดไว้</t>
  </si>
  <si>
    <t>เพื่อให้มีวัสดุใช้ในงานราชการ</t>
  </si>
  <si>
    <t>วัสดุ น้ำมันเชื้อเพลิง</t>
  </si>
  <si>
    <t>ขจ คุ้มครองพยาน</t>
  </si>
  <si>
    <t>ค่าตอบแทนนักจิต</t>
  </si>
  <si>
    <t>ค่าตอบ จพง.ชันสูต พลิกศพ</t>
  </si>
  <si>
    <t>ค่าเบี้ยเลี้ยง</t>
  </si>
  <si>
    <t>ซ่อมแซมยานพาหนะ</t>
  </si>
  <si>
    <t>คชจ.ในการส่งหมายเรียกพยาน</t>
  </si>
  <si>
    <t>วัสดุ สนง.</t>
  </si>
  <si>
    <t>วัสดุ จราจร</t>
  </si>
  <si>
    <t>ค่าอาหาร ผู้ต้องหา</t>
  </si>
  <si>
    <t>รวมตอบแทนใช้สอย และวัสดุ</t>
  </si>
  <si>
    <t>โครงการปฏิรูประบบงานตำรวจ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</si>
</sst>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scheme val="minor"/>
    </font>
    <font>
      <b/>
      <sz val="16"/>
      <color theme="1"/>
      <name val="Sarabun"/>
    </font>
    <font>
      <sz val="11"/>
      <color theme="1"/>
      <name val="Sarabun"/>
    </font>
    <font>
      <sz val="1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7" fillId="0" borderId="0" xfId="2" applyFont="1"/>
    <xf numFmtId="0" fontId="5" fillId="0" borderId="0" xfId="2"/>
    <xf numFmtId="0" fontId="6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/>
    </xf>
    <xf numFmtId="2" fontId="10" fillId="0" borderId="7" xfId="2" applyNumberFormat="1" applyFont="1" applyBorder="1" applyAlignment="1">
      <alignment horizontal="right"/>
    </xf>
    <xf numFmtId="0" fontId="10" fillId="0" borderId="7" xfId="2" applyFont="1" applyBorder="1" applyAlignment="1">
      <alignment horizontal="left"/>
    </xf>
    <xf numFmtId="4" fontId="10" fillId="0" borderId="7" xfId="2" applyNumberFormat="1" applyFont="1" applyBorder="1" applyAlignment="1">
      <alignment horizontal="right"/>
    </xf>
    <xf numFmtId="0" fontId="10" fillId="0" borderId="8" xfId="2" applyFont="1" applyBorder="1"/>
    <xf numFmtId="4" fontId="10" fillId="0" borderId="7" xfId="2" applyNumberFormat="1" applyFont="1" applyBorder="1"/>
    <xf numFmtId="0" fontId="10" fillId="0" borderId="7" xfId="2" applyFont="1" applyBorder="1"/>
    <xf numFmtId="0" fontId="12" fillId="0" borderId="7" xfId="2" applyFont="1" applyBorder="1" applyAlignment="1">
      <alignment horizontal="left" vertical="center"/>
    </xf>
    <xf numFmtId="0" fontId="10" fillId="0" borderId="8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1" fillId="0" borderId="8" xfId="2" applyFont="1" applyBorder="1"/>
    <xf numFmtId="4" fontId="10" fillId="0" borderId="11" xfId="2" applyNumberFormat="1" applyFont="1" applyBorder="1" applyAlignment="1">
      <alignment horizontal="right"/>
    </xf>
    <xf numFmtId="0" fontId="8" fillId="0" borderId="8" xfId="2" applyFont="1" applyBorder="1"/>
    <xf numFmtId="4" fontId="10" fillId="0" borderId="8" xfId="2" applyNumberFormat="1" applyFont="1" applyBorder="1" applyAlignment="1">
      <alignment horizontal="right"/>
    </xf>
    <xf numFmtId="43" fontId="10" fillId="0" borderId="11" xfId="1" applyFont="1" applyBorder="1" applyAlignment="1">
      <alignment horizontal="right"/>
    </xf>
    <xf numFmtId="43" fontId="8" fillId="0" borderId="8" xfId="1" applyFont="1" applyBorder="1"/>
    <xf numFmtId="0" fontId="3" fillId="0" borderId="0" xfId="2" applyFont="1" applyAlignment="1">
      <alignment horizontal="center" vertical="center"/>
    </xf>
    <xf numFmtId="0" fontId="2" fillId="0" borderId="0" xfId="2" applyFont="1"/>
    <xf numFmtId="0" fontId="3" fillId="0" borderId="1" xfId="2" applyFont="1" applyBorder="1" applyAlignment="1">
      <alignment horizontal="center" vertical="center"/>
    </xf>
    <xf numFmtId="0" fontId="8" fillId="0" borderId="1" xfId="2" applyFont="1" applyBorder="1"/>
    <xf numFmtId="0" fontId="3" fillId="2" borderId="5" xfId="2" applyFont="1" applyFill="1" applyBorder="1" applyAlignment="1">
      <alignment horizontal="center" vertical="center"/>
    </xf>
    <xf numFmtId="0" fontId="8" fillId="0" borderId="6" xfId="2" applyFont="1" applyBorder="1"/>
    <xf numFmtId="0" fontId="3" fillId="2" borderId="9" xfId="2" applyFont="1" applyFill="1" applyBorder="1" applyAlignment="1">
      <alignment horizontal="center" vertical="center"/>
    </xf>
    <xf numFmtId="0" fontId="8" fillId="0" borderId="10" xfId="2" applyFont="1" applyBorder="1"/>
    <xf numFmtId="0" fontId="8" fillId="0" borderId="3" xfId="2" applyFont="1" applyBorder="1"/>
    <xf numFmtId="0" fontId="8" fillId="0" borderId="4" xfId="2" applyFont="1" applyBorder="1"/>
    <xf numFmtId="0" fontId="9" fillId="2" borderId="10" xfId="2" applyFont="1" applyFill="1" applyBorder="1" applyAlignment="1">
      <alignment horizontal="center" vertical="center" wrapText="1"/>
    </xf>
    <xf numFmtId="0" fontId="11" fillId="0" borderId="6" xfId="2" applyFont="1" applyBorder="1"/>
    <xf numFmtId="0" fontId="3" fillId="2" borderId="5" xfId="2" applyFont="1" applyFill="1" applyBorder="1" applyAlignment="1">
      <alignment horizontal="center" wrapText="1"/>
    </xf>
    <xf numFmtId="0" fontId="6" fillId="0" borderId="0" xfId="2" applyFont="1" applyAlignment="1">
      <alignment horizontal="center" vertical="center"/>
    </xf>
    <xf numFmtId="0" fontId="5" fillId="0" borderId="0" xfId="2"/>
    <xf numFmtId="0" fontId="10" fillId="0" borderId="0" xfId="2" applyFont="1"/>
    <xf numFmtId="0" fontId="4" fillId="0" borderId="1" xfId="2" applyFont="1" applyBorder="1" applyAlignment="1">
      <alignment horizontal="center" vertical="center"/>
    </xf>
    <xf numFmtId="0" fontId="11" fillId="0" borderId="1" xfId="2" applyFont="1" applyBorder="1"/>
    <xf numFmtId="0" fontId="3" fillId="2" borderId="2" xfId="2" applyFont="1" applyFill="1" applyBorder="1" applyAlignment="1">
      <alignment horizontal="center" vertical="center"/>
    </xf>
    <xf numFmtId="0" fontId="11" fillId="0" borderId="2" xfId="2" applyFont="1" applyBorder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11" fillId="0" borderId="4" xfId="2" applyFont="1" applyBorder="1"/>
  </cellXfs>
  <cellStyles count="3">
    <cellStyle name="จุลภาค" xfId="1" builtinId="3"/>
    <cellStyle name="ปกติ" xfId="0" builtinId="0"/>
    <cellStyle name="ปกติ 2" xfId="2" xr:uid="{38648DE2-832A-4D49-96EC-33B17FCBE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L\Downloads\O12%20&#3649;&#3612;&#3609;&#3585;&#3634;&#3619;&#3651;&#3594;&#3657;&#3592;&#3656;&#3634;&#3618;&#3591;&#3610;&#3611;&#3619;&#3632;&#3617;&#3634;&#3603;&#3611;&#3619;&#3632;&#3592;&#3635;&#3611;&#3637;25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การใช้จ่าย"/>
      <sheetName val="รายงานการใช้จ่าย"/>
    </sheetNames>
    <sheetDataSet>
      <sheetData sheetId="0"/>
      <sheetData sheetId="1">
        <row r="37">
          <cell r="A37" t="str">
            <v>รวม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94DC-214C-485D-B29B-C3CFD0E98D56}">
  <dimension ref="A1:T976"/>
  <sheetViews>
    <sheetView tabSelected="1" topLeftCell="A10" zoomScaleNormal="100" workbookViewId="0">
      <selection activeCell="J46" sqref="J46"/>
    </sheetView>
  </sheetViews>
  <sheetFormatPr defaultColWidth="12.625" defaultRowHeight="15" customHeight="1"/>
  <cols>
    <col min="1" max="1" width="5.875" style="2" customWidth="1"/>
    <col min="2" max="2" width="22.875" style="2" bestFit="1" customWidth="1"/>
    <col min="3" max="3" width="19.125" style="2" bestFit="1" customWidth="1"/>
    <col min="4" max="4" width="11" style="2" bestFit="1" customWidth="1"/>
    <col min="5" max="5" width="8" style="2" bestFit="1" customWidth="1"/>
    <col min="6" max="6" width="8.625" style="2" bestFit="1" customWidth="1"/>
    <col min="7" max="7" width="4.625" style="2" bestFit="1" customWidth="1"/>
    <col min="8" max="8" width="9.125" style="2" customWidth="1"/>
    <col min="9" max="9" width="15.75" style="2" customWidth="1"/>
    <col min="10" max="10" width="32.625" style="2" customWidth="1"/>
    <col min="11" max="20" width="8.625" style="2" customWidth="1"/>
    <col min="21" max="16384" width="12.625" style="2"/>
  </cols>
  <sheetData>
    <row r="1" spans="1:20" ht="21" customHeight="1">
      <c r="A1" s="20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20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20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>
      <c r="A4" s="36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3.25" customHeight="1">
      <c r="A5" s="38" t="s">
        <v>4</v>
      </c>
      <c r="B5" s="40" t="s">
        <v>5</v>
      </c>
      <c r="C5" s="40" t="s">
        <v>6</v>
      </c>
      <c r="D5" s="41" t="s">
        <v>7</v>
      </c>
      <c r="E5" s="37"/>
      <c r="F5" s="37"/>
      <c r="G5" s="37"/>
      <c r="H5" s="42"/>
      <c r="I5" s="40" t="s">
        <v>8</v>
      </c>
      <c r="J5" s="40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39"/>
      <c r="B6" s="39"/>
      <c r="C6" s="39"/>
      <c r="D6" s="24" t="s">
        <v>10</v>
      </c>
      <c r="E6" s="32" t="s">
        <v>11</v>
      </c>
      <c r="F6" s="24" t="s">
        <v>12</v>
      </c>
      <c r="G6" s="24" t="s">
        <v>13</v>
      </c>
      <c r="H6" s="24" t="s">
        <v>14</v>
      </c>
      <c r="I6" s="39"/>
      <c r="J6" s="39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7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1.75" customHeight="1">
      <c r="A8" s="6">
        <v>1</v>
      </c>
      <c r="B8" s="6" t="s">
        <v>40</v>
      </c>
      <c r="C8" s="10" t="s">
        <v>15</v>
      </c>
      <c r="D8" s="9">
        <v>100</v>
      </c>
      <c r="E8" s="4" t="s">
        <v>16</v>
      </c>
      <c r="F8" s="4" t="s">
        <v>16</v>
      </c>
      <c r="G8" s="4" t="s">
        <v>16</v>
      </c>
      <c r="H8" s="4" t="s">
        <v>16</v>
      </c>
      <c r="I8" s="10" t="s">
        <v>3</v>
      </c>
      <c r="J8" s="10" t="s">
        <v>18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1.75" customHeight="1">
      <c r="A9" s="6">
        <v>2</v>
      </c>
      <c r="B9" s="6" t="s">
        <v>0</v>
      </c>
      <c r="C9" s="10" t="s">
        <v>15</v>
      </c>
      <c r="D9" s="9">
        <v>13800</v>
      </c>
      <c r="E9" s="4" t="s">
        <v>16</v>
      </c>
      <c r="F9" s="4" t="s">
        <v>16</v>
      </c>
      <c r="G9" s="4" t="s">
        <v>16</v>
      </c>
      <c r="H9" s="4" t="s">
        <v>16</v>
      </c>
      <c r="I9" s="10" t="s">
        <v>3</v>
      </c>
      <c r="J9" s="10" t="s">
        <v>19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.75" customHeight="1">
      <c r="A10" s="6">
        <v>3</v>
      </c>
      <c r="B10" s="6" t="s">
        <v>41</v>
      </c>
      <c r="C10" s="10" t="s">
        <v>15</v>
      </c>
      <c r="D10" s="9">
        <v>2900</v>
      </c>
      <c r="E10" s="4" t="s">
        <v>16</v>
      </c>
      <c r="F10" s="4" t="s">
        <v>16</v>
      </c>
      <c r="G10" s="4" t="s">
        <v>16</v>
      </c>
      <c r="H10" s="4" t="s">
        <v>16</v>
      </c>
      <c r="I10" s="10" t="s">
        <v>3</v>
      </c>
      <c r="J10" s="10" t="s">
        <v>20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1.75" customHeight="1">
      <c r="A11" s="6">
        <v>4</v>
      </c>
      <c r="B11" s="6" t="s">
        <v>42</v>
      </c>
      <c r="C11" s="10" t="s">
        <v>15</v>
      </c>
      <c r="D11" s="9">
        <v>17500</v>
      </c>
      <c r="E11" s="4" t="s">
        <v>16</v>
      </c>
      <c r="F11" s="4" t="s">
        <v>16</v>
      </c>
      <c r="G11" s="4" t="s">
        <v>16</v>
      </c>
      <c r="H11" s="4" t="s">
        <v>16</v>
      </c>
      <c r="I11" s="10" t="s">
        <v>3</v>
      </c>
      <c r="J11" s="10" t="s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1.75" customHeight="1">
      <c r="A12" s="6">
        <v>5</v>
      </c>
      <c r="B12" s="6" t="s">
        <v>43</v>
      </c>
      <c r="C12" s="10" t="s">
        <v>15</v>
      </c>
      <c r="D12" s="9">
        <v>328200</v>
      </c>
      <c r="E12" s="4" t="s">
        <v>16</v>
      </c>
      <c r="F12" s="4" t="s">
        <v>16</v>
      </c>
      <c r="G12" s="4" t="s">
        <v>16</v>
      </c>
      <c r="H12" s="4" t="s">
        <v>16</v>
      </c>
      <c r="I12" s="10" t="s">
        <v>3</v>
      </c>
      <c r="J12" s="10" t="s">
        <v>20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1.75" customHeight="1">
      <c r="A13" s="6">
        <v>6</v>
      </c>
      <c r="B13" s="6" t="s">
        <v>44</v>
      </c>
      <c r="C13" s="10" t="s">
        <v>21</v>
      </c>
      <c r="D13" s="9">
        <v>14800</v>
      </c>
      <c r="E13" s="4" t="s">
        <v>16</v>
      </c>
      <c r="F13" s="4" t="s">
        <v>16</v>
      </c>
      <c r="G13" s="4" t="s">
        <v>16</v>
      </c>
      <c r="H13" s="4" t="s">
        <v>16</v>
      </c>
      <c r="I13" s="10" t="s">
        <v>3</v>
      </c>
      <c r="J13" s="10" t="s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.75" customHeight="1">
      <c r="A14" s="6">
        <v>7</v>
      </c>
      <c r="B14" s="6" t="s">
        <v>45</v>
      </c>
      <c r="C14" s="10" t="s">
        <v>15</v>
      </c>
      <c r="D14" s="9">
        <v>800</v>
      </c>
      <c r="E14" s="4" t="s">
        <v>16</v>
      </c>
      <c r="F14" s="4" t="s">
        <v>16</v>
      </c>
      <c r="G14" s="4" t="s">
        <v>16</v>
      </c>
      <c r="H14" s="4" t="s">
        <v>16</v>
      </c>
      <c r="I14" s="10" t="s">
        <v>3</v>
      </c>
      <c r="J14" s="10" t="s">
        <v>20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1.75" customHeight="1">
      <c r="A15" s="6">
        <v>8</v>
      </c>
      <c r="B15" s="6" t="s">
        <v>46</v>
      </c>
      <c r="C15" s="10" t="s">
        <v>15</v>
      </c>
      <c r="D15" s="9">
        <v>12400</v>
      </c>
      <c r="E15" s="4" t="s">
        <v>16</v>
      </c>
      <c r="F15" s="4" t="s">
        <v>16</v>
      </c>
      <c r="G15" s="4" t="s">
        <v>16</v>
      </c>
      <c r="H15" s="4" t="s">
        <v>16</v>
      </c>
      <c r="I15" s="10" t="s">
        <v>3</v>
      </c>
      <c r="J15" s="10" t="s">
        <v>38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1.75" customHeight="1">
      <c r="A16" s="6">
        <v>9</v>
      </c>
      <c r="B16" s="6" t="s">
        <v>39</v>
      </c>
      <c r="C16" s="10" t="s">
        <v>15</v>
      </c>
      <c r="D16" s="9">
        <v>538450</v>
      </c>
      <c r="E16" s="4" t="s">
        <v>16</v>
      </c>
      <c r="F16" s="4" t="s">
        <v>16</v>
      </c>
      <c r="G16" s="4" t="s">
        <v>16</v>
      </c>
      <c r="H16" s="4" t="s">
        <v>16</v>
      </c>
      <c r="I16" s="10" t="s">
        <v>3</v>
      </c>
      <c r="J16" s="11" t="s">
        <v>23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1.75" customHeight="1">
      <c r="A17" s="6">
        <v>10</v>
      </c>
      <c r="B17" s="6" t="s">
        <v>47</v>
      </c>
      <c r="C17" s="10" t="s">
        <v>15</v>
      </c>
      <c r="D17" s="9">
        <v>3700</v>
      </c>
      <c r="E17" s="4" t="s">
        <v>16</v>
      </c>
      <c r="F17" s="4" t="s">
        <v>16</v>
      </c>
      <c r="G17" s="4" t="s">
        <v>16</v>
      </c>
      <c r="H17" s="4" t="s">
        <v>16</v>
      </c>
      <c r="I17" s="10" t="s">
        <v>3</v>
      </c>
      <c r="J17" s="10" t="s">
        <v>24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1.75" customHeight="1">
      <c r="A18" s="6">
        <v>11</v>
      </c>
      <c r="B18" s="6" t="s">
        <v>48</v>
      </c>
      <c r="C18" s="10" t="s">
        <v>15</v>
      </c>
      <c r="D18" s="9">
        <v>18100</v>
      </c>
      <c r="E18" s="4" t="s">
        <v>16</v>
      </c>
      <c r="F18" s="4" t="s">
        <v>16</v>
      </c>
      <c r="G18" s="4" t="s">
        <v>16</v>
      </c>
      <c r="H18" s="4" t="s">
        <v>16</v>
      </c>
      <c r="I18" s="10" t="s">
        <v>3</v>
      </c>
      <c r="J18" s="10" t="s">
        <v>37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1.75" customHeight="1">
      <c r="A19" s="6">
        <v>12</v>
      </c>
      <c r="B19" s="6" t="s">
        <v>49</v>
      </c>
      <c r="C19" s="10" t="s">
        <v>15</v>
      </c>
      <c r="D19" s="9">
        <v>996750</v>
      </c>
      <c r="E19" s="4" t="s">
        <v>16</v>
      </c>
      <c r="F19" s="4" t="s">
        <v>16</v>
      </c>
      <c r="G19" s="4" t="s">
        <v>16</v>
      </c>
      <c r="H19" s="4" t="s">
        <v>16</v>
      </c>
      <c r="I19" s="10" t="s">
        <v>3</v>
      </c>
      <c r="J19" s="10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1.75" customHeight="1">
      <c r="A20" s="6">
        <v>13</v>
      </c>
      <c r="B20" s="6" t="s">
        <v>1</v>
      </c>
      <c r="C20" s="10" t="s">
        <v>15</v>
      </c>
      <c r="D20" s="9">
        <v>38700</v>
      </c>
      <c r="E20" s="4" t="s">
        <v>16</v>
      </c>
      <c r="F20" s="4" t="s">
        <v>16</v>
      </c>
      <c r="G20" s="4" t="s">
        <v>16</v>
      </c>
      <c r="H20" s="4" t="s">
        <v>16</v>
      </c>
      <c r="I20" s="10" t="s">
        <v>3</v>
      </c>
      <c r="J20" s="10" t="s">
        <v>17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1.75" customHeight="1">
      <c r="A21" s="6">
        <v>14</v>
      </c>
      <c r="B21" s="6" t="s">
        <v>50</v>
      </c>
      <c r="C21" s="10" t="s">
        <v>15</v>
      </c>
      <c r="D21" s="9">
        <v>32000</v>
      </c>
      <c r="E21" s="4" t="s">
        <v>16</v>
      </c>
      <c r="F21" s="4" t="s">
        <v>16</v>
      </c>
      <c r="G21" s="4" t="s">
        <v>16</v>
      </c>
      <c r="H21" s="4" t="s">
        <v>16</v>
      </c>
      <c r="I21" s="10" t="s">
        <v>3</v>
      </c>
      <c r="J21" s="10" t="s">
        <v>17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1.75" customHeight="1">
      <c r="A22" s="6" t="str">
        <f>[1]รายงานการใช้จ่าย!A37</f>
        <v>รวม</v>
      </c>
      <c r="B22" s="6"/>
      <c r="C22" s="10"/>
      <c r="D22" s="9">
        <f>SUM(D8:D21)</f>
        <v>2018200</v>
      </c>
      <c r="E22" s="8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 customHeight="1">
      <c r="A25" s="20" t="s">
        <v>35</v>
      </c>
      <c r="B25" s="2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" customHeight="1">
      <c r="A26" s="20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25" customHeight="1">
      <c r="A27" s="22" t="s">
        <v>36</v>
      </c>
      <c r="B27" s="23"/>
      <c r="C27" s="23"/>
      <c r="D27" s="23"/>
      <c r="E27" s="23"/>
      <c r="F27" s="23"/>
      <c r="G27" s="23"/>
      <c r="H27" s="23"/>
      <c r="I27" s="23"/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 customHeight="1">
      <c r="A28" s="24" t="s">
        <v>4</v>
      </c>
      <c r="B28" s="24" t="s">
        <v>5</v>
      </c>
      <c r="C28" s="26" t="s">
        <v>26</v>
      </c>
      <c r="D28" s="27"/>
      <c r="E28" s="26" t="s">
        <v>27</v>
      </c>
      <c r="F28" s="27"/>
      <c r="G28" s="26" t="s">
        <v>28</v>
      </c>
      <c r="H28" s="27"/>
      <c r="I28" s="24" t="s">
        <v>29</v>
      </c>
      <c r="J28" s="30" t="s">
        <v>30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1.5" customHeight="1">
      <c r="A29" s="25"/>
      <c r="B29" s="25"/>
      <c r="C29" s="28"/>
      <c r="D29" s="29"/>
      <c r="E29" s="28"/>
      <c r="F29" s="29"/>
      <c r="G29" s="28"/>
      <c r="H29" s="29"/>
      <c r="I29" s="25"/>
      <c r="J29" s="29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2.5" customHeight="1">
      <c r="A30" s="4">
        <f t="shared" ref="A30:B43" si="0">A8</f>
        <v>1</v>
      </c>
      <c r="B30" s="6" t="str">
        <f t="shared" si="0"/>
        <v>ขจ คุ้มครองพยาน</v>
      </c>
      <c r="C30" s="13" t="s">
        <v>32</v>
      </c>
      <c r="D30" s="14"/>
      <c r="E30" s="15">
        <f>D8</f>
        <v>100</v>
      </c>
      <c r="F30" s="17"/>
      <c r="G30" s="15">
        <v>0</v>
      </c>
      <c r="H30" s="16"/>
      <c r="I30" s="5">
        <f>G30*100/E30</f>
        <v>0</v>
      </c>
      <c r="J30" s="12" t="s">
        <v>31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2.5" customHeight="1">
      <c r="A31" s="4">
        <f t="shared" si="0"/>
        <v>2</v>
      </c>
      <c r="B31" s="6" t="str">
        <f t="shared" si="0"/>
        <v>ค่าตอบแทนพยาน</v>
      </c>
      <c r="C31" s="13" t="s">
        <v>32</v>
      </c>
      <c r="D31" s="14"/>
      <c r="E31" s="15">
        <f t="shared" ref="E31:E43" si="1">D9</f>
        <v>13800</v>
      </c>
      <c r="F31" s="17"/>
      <c r="G31" s="15">
        <v>4500</v>
      </c>
      <c r="H31" s="16"/>
      <c r="I31" s="5">
        <f t="shared" ref="I31:I43" si="2">G31*100/E31</f>
        <v>32.608695652173914</v>
      </c>
      <c r="J31" s="12" t="s">
        <v>31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2.5" customHeight="1">
      <c r="A32" s="4">
        <f t="shared" si="0"/>
        <v>3</v>
      </c>
      <c r="B32" s="6" t="str">
        <f t="shared" si="0"/>
        <v>ค่าตอบแทนนักจิต</v>
      </c>
      <c r="C32" s="13" t="s">
        <v>32</v>
      </c>
      <c r="D32" s="14"/>
      <c r="E32" s="15">
        <f t="shared" si="1"/>
        <v>2900</v>
      </c>
      <c r="F32" s="17"/>
      <c r="G32" s="15">
        <v>5000</v>
      </c>
      <c r="H32" s="16"/>
      <c r="I32" s="5">
        <f t="shared" si="2"/>
        <v>172.41379310344828</v>
      </c>
      <c r="J32" s="12" t="s">
        <v>31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2.5" customHeight="1">
      <c r="A33" s="4">
        <f t="shared" si="0"/>
        <v>4</v>
      </c>
      <c r="B33" s="6" t="str">
        <f t="shared" si="0"/>
        <v>ค่าตอบ จพง.ชันสูต พลิกศพ</v>
      </c>
      <c r="C33" s="13" t="s">
        <v>32</v>
      </c>
      <c r="D33" s="14"/>
      <c r="E33" s="15">
        <f t="shared" si="1"/>
        <v>17500</v>
      </c>
      <c r="F33" s="17"/>
      <c r="G33" s="15">
        <v>14400</v>
      </c>
      <c r="H33" s="16"/>
      <c r="I33" s="5">
        <f t="shared" si="2"/>
        <v>82.285714285714292</v>
      </c>
      <c r="J33" s="12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2.5" customHeight="1">
      <c r="A34" s="4">
        <f t="shared" si="0"/>
        <v>5</v>
      </c>
      <c r="B34" s="6" t="str">
        <f t="shared" si="0"/>
        <v>ค่าเบี้ยเลี้ยง</v>
      </c>
      <c r="C34" s="13" t="s">
        <v>32</v>
      </c>
      <c r="D34" s="14"/>
      <c r="E34" s="15">
        <f t="shared" si="1"/>
        <v>328200</v>
      </c>
      <c r="F34" s="17"/>
      <c r="G34" s="15">
        <v>257404</v>
      </c>
      <c r="H34" s="16"/>
      <c r="I34" s="5">
        <f t="shared" si="2"/>
        <v>78.429006703229732</v>
      </c>
      <c r="J34" s="12" t="s">
        <v>31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2.5" customHeight="1">
      <c r="A35" s="4">
        <f t="shared" si="0"/>
        <v>6</v>
      </c>
      <c r="B35" s="6" t="str">
        <f t="shared" si="0"/>
        <v>ซ่อมแซมยานพาหนะ</v>
      </c>
      <c r="C35" s="13" t="s">
        <v>32</v>
      </c>
      <c r="D35" s="14"/>
      <c r="E35" s="15">
        <f t="shared" si="1"/>
        <v>14800</v>
      </c>
      <c r="F35" s="17"/>
      <c r="G35" s="15">
        <v>10330</v>
      </c>
      <c r="H35" s="16"/>
      <c r="I35" s="5">
        <f t="shared" si="2"/>
        <v>69.797297297297291</v>
      </c>
      <c r="J35" s="12" t="s">
        <v>31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2.5" customHeight="1">
      <c r="A36" s="4">
        <f t="shared" si="0"/>
        <v>7</v>
      </c>
      <c r="B36" s="6" t="str">
        <f t="shared" si="0"/>
        <v>คชจ.ในการส่งหมายเรียกพยาน</v>
      </c>
      <c r="C36" s="13" t="s">
        <v>32</v>
      </c>
      <c r="D36" s="14"/>
      <c r="E36" s="15">
        <f t="shared" si="1"/>
        <v>800</v>
      </c>
      <c r="F36" s="17"/>
      <c r="G36" s="15">
        <v>0</v>
      </c>
      <c r="H36" s="16"/>
      <c r="I36" s="5">
        <f t="shared" si="2"/>
        <v>0</v>
      </c>
      <c r="J36" s="12" t="s">
        <v>31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2.5" customHeight="1">
      <c r="A37" s="4">
        <f t="shared" si="0"/>
        <v>8</v>
      </c>
      <c r="B37" s="6" t="str">
        <f t="shared" si="0"/>
        <v>วัสดุ สนง.</v>
      </c>
      <c r="C37" s="13" t="s">
        <v>32</v>
      </c>
      <c r="D37" s="14"/>
      <c r="E37" s="15">
        <f t="shared" si="1"/>
        <v>12400</v>
      </c>
      <c r="F37" s="17"/>
      <c r="G37" s="15">
        <v>12400</v>
      </c>
      <c r="H37" s="16"/>
      <c r="I37" s="5">
        <f t="shared" si="2"/>
        <v>100</v>
      </c>
      <c r="J37" s="12" t="s">
        <v>31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2.5" customHeight="1">
      <c r="A38" s="4">
        <f t="shared" si="0"/>
        <v>9</v>
      </c>
      <c r="B38" s="6" t="str">
        <f t="shared" si="0"/>
        <v>วัสดุ น้ำมันเชื้อเพลิง</v>
      </c>
      <c r="C38" s="13" t="s">
        <v>32</v>
      </c>
      <c r="D38" s="14"/>
      <c r="E38" s="15">
        <f t="shared" si="1"/>
        <v>538450</v>
      </c>
      <c r="F38" s="17"/>
      <c r="G38" s="15">
        <v>495000</v>
      </c>
      <c r="H38" s="16"/>
      <c r="I38" s="5">
        <f t="shared" si="2"/>
        <v>91.930541368743619</v>
      </c>
      <c r="J38" s="12" t="s">
        <v>31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2.5" customHeight="1">
      <c r="A39" s="4">
        <f t="shared" si="0"/>
        <v>10</v>
      </c>
      <c r="B39" s="6" t="str">
        <f t="shared" si="0"/>
        <v>วัสดุ จราจร</v>
      </c>
      <c r="C39" s="13" t="s">
        <v>32</v>
      </c>
      <c r="D39" s="14"/>
      <c r="E39" s="15">
        <f t="shared" si="1"/>
        <v>3700</v>
      </c>
      <c r="F39" s="17"/>
      <c r="G39" s="15">
        <v>3700</v>
      </c>
      <c r="H39" s="16"/>
      <c r="I39" s="5">
        <f t="shared" si="2"/>
        <v>100</v>
      </c>
      <c r="J39" s="12" t="s">
        <v>31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2.5" customHeight="1">
      <c r="A40" s="4">
        <f t="shared" si="0"/>
        <v>11</v>
      </c>
      <c r="B40" s="6" t="str">
        <f t="shared" si="0"/>
        <v>ค่าอาหาร ผู้ต้องหา</v>
      </c>
      <c r="C40" s="13" t="s">
        <v>32</v>
      </c>
      <c r="D40" s="14"/>
      <c r="E40" s="15">
        <f t="shared" si="1"/>
        <v>18100</v>
      </c>
      <c r="F40" s="17"/>
      <c r="G40" s="15">
        <v>0</v>
      </c>
      <c r="H40" s="16"/>
      <c r="I40" s="5">
        <f t="shared" si="2"/>
        <v>0</v>
      </c>
      <c r="J40" s="12" t="s">
        <v>31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2.5" customHeight="1">
      <c r="A41" s="4">
        <f t="shared" si="0"/>
        <v>12</v>
      </c>
      <c r="B41" s="6" t="str">
        <f t="shared" si="0"/>
        <v>รวมตอบแทนใช้สอย และวัสดุ</v>
      </c>
      <c r="C41" s="13" t="s">
        <v>32</v>
      </c>
      <c r="D41" s="14"/>
      <c r="E41" s="15">
        <f t="shared" si="1"/>
        <v>996750</v>
      </c>
      <c r="F41" s="17"/>
      <c r="G41" s="15">
        <v>825370</v>
      </c>
      <c r="H41" s="16"/>
      <c r="I41" s="5">
        <f t="shared" si="2"/>
        <v>82.806119889641337</v>
      </c>
      <c r="J41" s="12" t="s">
        <v>31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2.5" customHeight="1">
      <c r="A42" s="4">
        <f t="shared" si="0"/>
        <v>13</v>
      </c>
      <c r="B42" s="6" t="str">
        <f t="shared" si="0"/>
        <v>ค่าสาธารณูปโภค</v>
      </c>
      <c r="C42" s="13" t="s">
        <v>32</v>
      </c>
      <c r="D42" s="14"/>
      <c r="E42" s="15">
        <f t="shared" si="1"/>
        <v>38700</v>
      </c>
      <c r="F42" s="17"/>
      <c r="G42" s="18">
        <v>39712.22</v>
      </c>
      <c r="H42" s="19"/>
      <c r="I42" s="5">
        <f t="shared" si="2"/>
        <v>102.61555555555556</v>
      </c>
      <c r="J42" s="12" t="s">
        <v>31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2.5" customHeight="1">
      <c r="A43" s="4">
        <f t="shared" si="0"/>
        <v>14</v>
      </c>
      <c r="B43" s="6" t="str">
        <f t="shared" si="0"/>
        <v>โครงการปฏิรูประบบงานตำรวจ</v>
      </c>
      <c r="C43" s="13" t="s">
        <v>32</v>
      </c>
      <c r="D43" s="14"/>
      <c r="E43" s="15">
        <f t="shared" si="1"/>
        <v>32000</v>
      </c>
      <c r="F43" s="17"/>
      <c r="G43" s="15">
        <v>4576.76</v>
      </c>
      <c r="H43" s="16"/>
      <c r="I43" s="5">
        <f t="shared" si="2"/>
        <v>14.302375</v>
      </c>
      <c r="J43" s="12" t="s">
        <v>31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2.5" customHeight="1">
      <c r="A44" s="4" t="str">
        <f t="shared" ref="A44" si="3">A22</f>
        <v>รวม</v>
      </c>
      <c r="B44" s="6"/>
      <c r="C44" s="13"/>
      <c r="D44" s="14"/>
      <c r="E44" s="15">
        <f t="shared" ref="E44" si="4">SUM(E30:F43)</f>
        <v>2018200</v>
      </c>
      <c r="F44" s="16"/>
      <c r="G44" s="15">
        <f>SUM(G30:H43)</f>
        <v>1672392.98</v>
      </c>
      <c r="H44" s="16"/>
      <c r="I44" s="7">
        <f>G44*100/E44</f>
        <v>82.865572292141508</v>
      </c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</sheetData>
  <mergeCells count="71">
    <mergeCell ref="A24:J24"/>
    <mergeCell ref="A1:J1"/>
    <mergeCell ref="A2:J2"/>
    <mergeCell ref="A3:J3"/>
    <mergeCell ref="A4:J4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  <mergeCell ref="C30:D30"/>
    <mergeCell ref="E30:F30"/>
    <mergeCell ref="G30:H30"/>
    <mergeCell ref="A25:J25"/>
    <mergeCell ref="A26:J26"/>
    <mergeCell ref="A27:J27"/>
    <mergeCell ref="A28:A29"/>
    <mergeCell ref="B28:B29"/>
    <mergeCell ref="C28:D29"/>
    <mergeCell ref="E28:F29"/>
    <mergeCell ref="G28:H29"/>
    <mergeCell ref="I28:I29"/>
    <mergeCell ref="J28:J29"/>
    <mergeCell ref="C31:D31"/>
    <mergeCell ref="E31:F31"/>
    <mergeCell ref="G31:H31"/>
    <mergeCell ref="C32:D32"/>
    <mergeCell ref="E32:F32"/>
    <mergeCell ref="G32:H32"/>
    <mergeCell ref="C35:D35"/>
    <mergeCell ref="E35:F35"/>
    <mergeCell ref="G35:H35"/>
    <mergeCell ref="C33:D33"/>
    <mergeCell ref="E33:F33"/>
    <mergeCell ref="G33:H33"/>
    <mergeCell ref="C34:D34"/>
    <mergeCell ref="E34:F34"/>
    <mergeCell ref="G34:H34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2:D42"/>
    <mergeCell ref="E42:F42"/>
    <mergeCell ref="G42:H42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C43:D43"/>
    <mergeCell ref="E43:F43"/>
    <mergeCell ref="G43:H43"/>
  </mergeCells>
  <pageMargins left="0.70866141732283472" right="0.70866141732283472" top="0.74803149606299213" bottom="0.74803149606299213" header="0" footer="0"/>
  <pageSetup paperSize="9" scale="88" orientation="landscape" r:id="rId1"/>
  <rowBreaks count="1" manualBreakCount="1">
    <brk id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แผนการใช้จ่าย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PROMZAA</dc:creator>
  <cp:lastModifiedBy>PC</cp:lastModifiedBy>
  <cp:lastPrinted>2024-04-05T09:56:24Z</cp:lastPrinted>
  <dcterms:created xsi:type="dcterms:W3CDTF">2023-05-26T09:12:15Z</dcterms:created>
  <dcterms:modified xsi:type="dcterms:W3CDTF">2024-04-05T09:57:55Z</dcterms:modified>
</cp:coreProperties>
</file>